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<sst xmlns="http://schemas.openxmlformats.org/spreadsheetml/2006/main" count="41" uniqueCount="41">
  <si>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</si>
  <si>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IBL620</t>
  </si>
  <si>
    <t xml:space="preserve">U</t>
  </si>
  <si>
    <t xml:space="preserve">Unitat interior d'aire condicionat amb distribució per conducte rectangular.</t>
  </si>
  <si>
    <r>
      <rPr>
        <sz val="8.25"/>
        <color rgb="FF000000"/>
        <rFont val="Arial"/>
        <family val="2"/>
      </rPr>
      <t xml:space="preserve">Unitat interior d'aire condicionat amb distribució per conducte rectangular, sistema aire-aire multi-split, amb cabal variable de refrigerant, per a gas R-410A, gamma City Multi, model PEFY-M20VMA-A1 "MITSUBISHI ELECTRIC", potència frigorífica nominal 2,2 kW (temperatura de bulb sec de l'aire interior 27°C, temperatura de bulb humit de l'aire interior 19°C) potència calorífica nominal 2,5 kW (temperatura de bulb sec de l'aire interior 20°C), consum elèctric nominal en refrigeració 0,032 kW, consum elèctric nominal en calefacció 0,03 kW, de 250x700x732 mm, pes 21 kg, compatible amb sistema de zonificació intel·ligent, amb ventilador de tres velocitats, pressió sonora a velocitat baixa 21 dBA, cabal d'aire a velocitat alta 8,5 m³/min, pressió estàtica disponible nominal 50 Pa, aspiració d'aire posterior o inferior i bomba de drenatge. Regulació: control remot per cable, connectable al bus M-Net, model PAR-U02MEDA-J. Inclús elements per a suspensió del sostre.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</si>
  <si>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</si>
  <si>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</si>
  <si>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</si>
  <si>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</si>
  <si>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</si>
  <si>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</si>
  <si>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</si>
  <si>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mt42mee201a</t>
  </si>
  <si>
    <t xml:space="preserve">U</t>
  </si>
  <si>
    <t xml:space="preserve">Unitat interior d'aire condicionat amb distribució per conducte rectangular, sistema aire-aire multi-split, amb cabal variable de refrigerant, per a gas R-410A, gamma City Multi, model PEFY-M20VMA-A1 "MITSUBISHI ELECTRIC", potència frigorífica nominal 2,2 kW (temperatura de bulb sec de l'aire interior 27°C, temperatura de bulb humit de l'aire interior 19°C) potència calorífica nominal 2,5 kW (temperatura de bulb sec de l'aire interior 20°C), consum elèctric nominal en refrigeració 0,032 kW, consum elèctric nominal en calefacció 0,03 kW, de 250x700x732 mm, pes 21 kg, compatible amb sistema de zonificació intel·ligent, amb ventilador de tres velocitats, pressió sonora a velocitat baixa 21 dBA, cabal d'aire a velocitat alta 8,5 m³/min, pressió estàtica disponible nominal 50 Pa, aspiració d'aire posterior o inferior i bomba de drenatge.</t>
  </si>
  <si>
    <t xml:space="preserve">mt42www090</t>
  </si>
  <si>
    <t xml:space="preserve">U</t>
  </si>
  <si>
    <t xml:space="preserve">Kit de suports per a suspensió del sostre, format per quatre varetes roscades d'acer galvanitzat, amb els seus tacs, rosques i volanderes corresponents.</t>
  </si>
  <si>
    <t xml:space="preserve">mt42mee810a</t>
  </si>
  <si>
    <t xml:space="preserve">U</t>
  </si>
  <si>
    <t xml:space="preserve">Control remot per cable, connectable al bus M-Net, model PAR-U02MEDA-J "MITSUBISHI ELECTRIC", 140x25x120 mm, amb pantalla tàctil LCD retroil·luminada amb matriu de punts, indicador de l'estat de funcionament amb LED multicolor configurable (10 colors disponibles), sonda de temperatura ambient, funció de doble temperatura de consigna, funció engegada/parada, i 8 accions programables per a cada dia de la setmana.</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</si>
  <si>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</si>
  <si>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</si>
  <si>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</si>
  <si>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mt42mee760</t>
  </si>
  <si>
    <t xml:space="preserve">m</t>
  </si>
  <si>
    <t xml:space="preserve">Cable bus de comunicacions, de 2 fils, de 0,5 mm² de secció per fil.</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</si>
  <si>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</si>
  <si>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</si>
  <si>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</si>
  <si>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</si>
  <si>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</si>
  <si>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</si>
  <si>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</si>
  <si>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</si>
  <si>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</si>
  <si>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</si>
  <si>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</si>
  <si>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</si>
  <si>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604,37€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</si>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</sst>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1669</v>
      </c>
      <c r="H10" s="12">
        <f ca="1">ROUND(INDIRECT(ADDRESS(ROW()+(0), COLUMN()+(-2), 1))*INDIRECT(ADDRESS(ROW()+(0), COLUMN()+(-1), 1)), 2)</f>
        <v>1669</v>
      </c>
    </row>
    <row r="11" spans="1:8" ht="24.00" thickBot="1" customHeight="1">
      <c r="A11" s="1" t="s">
        <v>15</v>
      </c>
      <c r="B11" s="1"/>
      <c r="C11" s="1"/>
      <c r="D11" s="10" t="s">
        <v>16</v>
      </c>
      <c r="E11" s="1" t="s">
        <v>17</v>
      </c>
      <c r="F11" s="11">
        <v>1</v>
      </c>
      <c r="G11" s="12">
        <v>22</v>
      </c>
      <c r="H11" s="12">
        <f ca="1">ROUND(INDIRECT(ADDRESS(ROW()+(0), COLUMN()+(-2), 1))*INDIRECT(ADDRESS(ROW()+(0), COLUMN()+(-1), 1)), 2)</f>
        <v>22</v>
      </c>
    </row>
    <row r="12" spans="1:8" ht="55.50" thickBot="1" customHeight="1">
      <c r="A12" s="1" t="s">
        <v>18</v>
      </c>
      <c r="B12" s="1"/>
      <c r="C12" s="1"/>
      <c r="D12" s="10" t="s">
        <v>19</v>
      </c>
      <c r="E12" s="1" t="s">
        <v>20</v>
      </c>
      <c r="F12" s="11">
        <v>1</v>
      </c>
      <c r="G12" s="12">
        <v>347</v>
      </c>
      <c r="H12" s="12">
        <f ca="1">ROUND(INDIRECT(ADDRESS(ROW()+(0), COLUMN()+(-2), 1))*INDIRECT(ADDRESS(ROW()+(0), COLUMN()+(-1), 1)), 2)</f>
        <v>347</v>
      </c>
    </row>
    <row r="13" spans="1:8" ht="66.00" thickBot="1" customHeight="1">
      <c r="A13" s="1" t="s">
        <v>21</v>
      </c>
      <c r="B13" s="1"/>
      <c r="C13" s="1"/>
      <c r="D13" s="10" t="s">
        <v>22</v>
      </c>
      <c r="E13" s="1" t="s">
        <v>23</v>
      </c>
      <c r="F13" s="11">
        <v>3</v>
      </c>
      <c r="G13" s="12">
        <v>1.23</v>
      </c>
      <c r="H13" s="12">
        <f ca="1">ROUND(INDIRECT(ADDRESS(ROW()+(0), COLUMN()+(-2), 1))*INDIRECT(ADDRESS(ROW()+(0), COLUMN()+(-1), 1)), 2)</f>
        <v>3.69</v>
      </c>
    </row>
    <row r="14" spans="1:8" ht="13.50" thickBot="1" customHeight="1">
      <c r="A14" s="1" t="s">
        <v>24</v>
      </c>
      <c r="B14" s="1"/>
      <c r="C14" s="1"/>
      <c r="D14" s="10" t="s">
        <v>25</v>
      </c>
      <c r="E14" s="1" t="s">
        <v>26</v>
      </c>
      <c r="F14" s="13">
        <v>3</v>
      </c>
      <c r="G14" s="14">
        <v>3</v>
      </c>
      <c r="H14" s="14">
        <f ca="1">ROUND(INDIRECT(ADDRESS(ROW()+(0), COLUMN()+(-2), 1))*INDIRECT(ADDRESS(ROW()+(0), COLUMN()+(-1), 1)), 2)</f>
        <v>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2050.69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1.199</v>
      </c>
      <c r="G17" s="12">
        <v>29.34</v>
      </c>
      <c r="H17" s="12">
        <f ca="1">ROUND(INDIRECT(ADDRESS(ROW()+(0), COLUMN()+(-2), 1))*INDIRECT(ADDRESS(ROW()+(0), COLUMN()+(-1), 1)), 2)</f>
        <v>35.18</v>
      </c>
    </row>
    <row r="18" spans="1:8" ht="13.50" thickBot="1" customHeight="1">
      <c r="A18" s="1" t="s">
        <v>32</v>
      </c>
      <c r="B18" s="1"/>
      <c r="C18" s="1"/>
      <c r="D18" s="10" t="s">
        <v>33</v>
      </c>
      <c r="E18" s="1" t="s">
        <v>34</v>
      </c>
      <c r="F18" s="13">
        <v>1.199</v>
      </c>
      <c r="G18" s="14">
        <v>25.25</v>
      </c>
      <c r="H18" s="14">
        <f ca="1">ROUND(INDIRECT(ADDRESS(ROW()+(0), COLUMN()+(-2), 1))*INDIRECT(ADDRESS(ROW()+(0), COLUMN()+(-1), 1)), 2)</f>
        <v>30.27</v>
      </c>
    </row>
    <row r="19" spans="1:8" ht="13.50" thickBot="1" customHeight="1">
      <c r="A19" s="15"/>
      <c r="B19" s="15"/>
      <c r="C19" s="15"/>
      <c r="D19" s="15"/>
      <c r="E19" s="15"/>
      <c r="F19" s="9" t="s">
        <v>35</v>
      </c>
      <c r="G19" s="9"/>
      <c r="H19" s="17">
        <f ca="1">ROUND(SUM(INDIRECT(ADDRESS(ROW()+(-1), COLUMN()+(0), 1)),INDIRECT(ADDRESS(ROW()+(-2), COLUMN()+(0), 1))), 2)</f>
        <v>65.45</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2116.14</v>
      </c>
      <c r="H21" s="14">
        <f ca="1">ROUND(INDIRECT(ADDRESS(ROW()+(0), COLUMN()+(-2), 1))*INDIRECT(ADDRESS(ROW()+(0), COLUMN()+(-1), 1))/100, 2)</f>
        <v>42.32</v>
      </c>
    </row>
    <row r="22" spans="1:8" ht="13.50" thickBot="1" customHeight="1">
      <c r="A22" s="21" t="s">
        <v>39</v>
      </c>
      <c r="B22" s="21"/>
      <c r="C22" s="21"/>
      <c r="D22" s="22"/>
      <c r="E22" s="23"/>
      <c r="F22" s="24" t="s">
        <v>40</v>
      </c>
      <c r="G22" s="25"/>
      <c r="H22" s="26">
        <f ca="1">ROUND(SUM(INDIRECT(ADDRESS(ROW()+(-1), COLUMN()+(0), 1)),INDIRECT(ADDRESS(ROW()+(-3), COLUMN()+(0), 1)),INDIRECT(ADDRESS(ROW()+(-7), COLUMN()+(0), 1))), 2)</f>
        <v>2158.46</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