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<sst xmlns="http://schemas.openxmlformats.org/spreadsheetml/2006/main" count="41" uniqueCount="41">
  <si>
    <t xml:space="preserve"/>
  </si>
  <si>
    <t xml:space="preserve">IBL625</t>
  </si>
  <si>
    <t xml:space="preserve">U</t>
  </si>
  <si>
    <t xml:space="preserve">Unitat interior d'aire condicionat, de casset.</t>
  </si>
  <si>
    <r>
      <rPr>
        <sz val="8.25"/>
        <color rgb="FF000000"/>
        <rFont val="Arial"/>
        <family val="2"/>
      </rPr>
      <t xml:space="preserve">Unitat interior d'aire condicionat de casset, de 4 vies, sistema aire-aire multi-split, amb cabal variable de refrigerant, per a gas R-410A, gamma City Multi, model PLFY-M20VEM6-E "MITSUBISHI ELECTRIC", potència frigorífica nominal 2,2 kW (temperatura de bulb sec de l'aire interior 27°C, temperatura de bulb humit de l'aire interior 19°C), potència calorífica nominal 2,5 kW (temperatura de bulb sec de l'aire interior 20°C), consum elèctric nominal en refrigeració 0,03 kW, consum elèctric nominal en calefacció 0,03 kW, de 258x840x840 mm, pes 19 kg, amb ventilador de quatre velocitats, ajust automàtic de la velocitat del ventilador, pressió sonora a velocitat baixa 24 dBA, cabal d'aire a velocitat alta 15 m³/min, presa d'aire exterior (fins al 20% del cabal d'aire nominal), possibilitat de tancar qualsevol de les vies d'impulsió per facilitar la instal·lació en angles i passadissos i la graduació d'aquestes mitjançant el control remot i bomba de drenatge. Regulació: control remot per cable, connectable al bus M-Net, model PAR-U02MEDA-J. Inclús elements per a suspensió del sostre. El preu no inclou la canalització ni el cablejat elèctric d'alimentació.</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</si>
  <si>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</si>
  <si>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</si>
  <si>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</si>
  <si>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</si>
  <si>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</si>
  <si>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</si>
  <si>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</si>
  <si>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mt42mee223a</t>
  </si>
  <si>
    <t xml:space="preserve">U</t>
  </si>
  <si>
    <t xml:space="preserve">Unitat interior d'aire condicionat de casset, de 4 vies, sistema aire-aire multi-split, amb cabal variable de refrigerant, per a gas R-410A, gamma City Multi, model PLFY-M20VEM6-E "MITSUBISHI ELECTRIC", potència frigorífica nominal 2,2 kW (temperatura de bulb sec de l'aire interior 27°C, temperatura de bulb humit de l'aire interior 19°C), potència calorífica nominal 2,5 kW (temperatura de bulb sec de l'aire interior 20°C), consum elèctric nominal en refrigeració 0,03 kW, consum elèctric nominal en calefacció 0,03 kW, de 258x840x840 mm, pes 19 kg, amb ventilador de quatre velocitats, ajust automàtic de la velocitat del ventilador, pressió sonora a velocitat baixa 24 dBA, cabal d'aire a velocitat alta 15 m³/min, presa d'aire exterior (fins al 20% del cabal d'aire nominal), possibilitat de tancar qualsevol de les vies d'impulsió per facilitar la instal·lació en angles i passadissos i la graduació d'aquestes mitjançant el control remot i bomba de drenatge.</t>
  </si>
  <si>
    <t xml:space="preserve">mt42www090</t>
  </si>
  <si>
    <t xml:space="preserve">U</t>
  </si>
  <si>
    <t xml:space="preserve">Kit de suports per a suspensió del sostre, format per quatre varetes roscades d'acer galvanitzat, amb els seus tacs, rosques i volanderes corresponents.</t>
  </si>
  <si>
    <t xml:space="preserve">mt42mee810a</t>
  </si>
  <si>
    <t xml:space="preserve">U</t>
  </si>
  <si>
    <t xml:space="preserve">Control remot per cable, connectable al bus M-Net, model PAR-U02MEDA-J "MITSUBISHI ELECTRIC", 140x25x120 mm, amb pantalla tàctil LCD retroil·luminada amb matriu de punts, indicador de l'estat de funcionament amb LED multicolor configurable (10 colors disponibles), sonda de temperatura ambient, funció de doble temperatura de consigna, funció engegada/parada, i 8 accions programables per a cada dia de la setmana.</t>
  </si>
  <si>
    <t xml:space="preserve">mt35aia090aa</t>
  </si>
  <si>
    <t xml:space="preserve">m</t>
  </si>
  <si>
    <t xml:space="preserve">Tub rígid de PVC, endollable, corbable en calent, de color negre, de 16 mm de diàmetre nominal, per a canalització fixa en superfície. Resistència a la compressió 1250 N, resistència a l'impacte 2 joules, temperatura de treball -5°C fins 60°C, amb grau de protecció IP547 segons UNE 20324, propietats elèctriques: aïllant, no propagador de la flama. Segons UNE-EN 61386-1 i UNE-EN 61386-22. Inclús abraçadores, elements de subjecció i accessoris (corbes, maneguets, tes, colzes i corbes flexibles).</t>
  </si>
  <si>
    <t xml:space="preserve">mt42mee760</t>
  </si>
  <si>
    <t xml:space="preserve">m</t>
  </si>
  <si>
    <t xml:space="preserve">Cable bus de comunicacions, de 2 fils, de 0,5 mm² de secció per fil.</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</si>
  <si>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</si>
  <si>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</si>
  <si>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</si>
  <si>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</si>
  <si>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</si>
  <si>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</si>
  <si>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</si>
  <si>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</si>
  <si>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</si>
  <si>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</si>
  <si>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</si>
  <si>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</si>
  <si>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670,63€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</si>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</sst>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1.19" customWidth="1"/>
    <col min="4" max="4" width="6.63" customWidth="1"/>
    <col min="5" max="5" width="72.93"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1901</v>
      </c>
      <c r="H10" s="12">
        <f ca="1">ROUND(INDIRECT(ADDRESS(ROW()+(0), COLUMN()+(-2), 1))*INDIRECT(ADDRESS(ROW()+(0), COLUMN()+(-1), 1)), 2)</f>
        <v>1901</v>
      </c>
    </row>
    <row r="11" spans="1:8" ht="24.00" thickBot="1" customHeight="1">
      <c r="A11" s="1" t="s">
        <v>15</v>
      </c>
      <c r="B11" s="1"/>
      <c r="C11" s="1"/>
      <c r="D11" s="10" t="s">
        <v>16</v>
      </c>
      <c r="E11" s="1" t="s">
        <v>17</v>
      </c>
      <c r="F11" s="11">
        <v>1</v>
      </c>
      <c r="G11" s="12">
        <v>22</v>
      </c>
      <c r="H11" s="12">
        <f ca="1">ROUND(INDIRECT(ADDRESS(ROW()+(0), COLUMN()+(-2), 1))*INDIRECT(ADDRESS(ROW()+(0), COLUMN()+(-1), 1)), 2)</f>
        <v>22</v>
      </c>
    </row>
    <row r="12" spans="1:8" ht="55.50" thickBot="1" customHeight="1">
      <c r="A12" s="1" t="s">
        <v>18</v>
      </c>
      <c r="B12" s="1"/>
      <c r="C12" s="1"/>
      <c r="D12" s="10" t="s">
        <v>19</v>
      </c>
      <c r="E12" s="1" t="s">
        <v>20</v>
      </c>
      <c r="F12" s="11">
        <v>1</v>
      </c>
      <c r="G12" s="12">
        <v>347</v>
      </c>
      <c r="H12" s="12">
        <f ca="1">ROUND(INDIRECT(ADDRESS(ROW()+(0), COLUMN()+(-2), 1))*INDIRECT(ADDRESS(ROW()+(0), COLUMN()+(-1), 1)), 2)</f>
        <v>347</v>
      </c>
    </row>
    <row r="13" spans="1:8" ht="66.00" thickBot="1" customHeight="1">
      <c r="A13" s="1" t="s">
        <v>21</v>
      </c>
      <c r="B13" s="1"/>
      <c r="C13" s="1"/>
      <c r="D13" s="10" t="s">
        <v>22</v>
      </c>
      <c r="E13" s="1" t="s">
        <v>23</v>
      </c>
      <c r="F13" s="11">
        <v>3</v>
      </c>
      <c r="G13" s="12">
        <v>1.23</v>
      </c>
      <c r="H13" s="12">
        <f ca="1">ROUND(INDIRECT(ADDRESS(ROW()+(0), COLUMN()+(-2), 1))*INDIRECT(ADDRESS(ROW()+(0), COLUMN()+(-1), 1)), 2)</f>
        <v>3.69</v>
      </c>
    </row>
    <row r="14" spans="1:8" ht="13.50" thickBot="1" customHeight="1">
      <c r="A14" s="1" t="s">
        <v>24</v>
      </c>
      <c r="B14" s="1"/>
      <c r="C14" s="1"/>
      <c r="D14" s="10" t="s">
        <v>25</v>
      </c>
      <c r="E14" s="1" t="s">
        <v>26</v>
      </c>
      <c r="F14" s="13">
        <v>3</v>
      </c>
      <c r="G14" s="14">
        <v>3</v>
      </c>
      <c r="H14" s="14">
        <f ca="1">ROUND(INDIRECT(ADDRESS(ROW()+(0), COLUMN()+(-2), 1))*INDIRECT(ADDRESS(ROW()+(0), COLUMN()+(-1), 1)), 2)</f>
        <v>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2282.69</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1.199</v>
      </c>
      <c r="G17" s="12">
        <v>29.34</v>
      </c>
      <c r="H17" s="12">
        <f ca="1">ROUND(INDIRECT(ADDRESS(ROW()+(0), COLUMN()+(-2), 1))*INDIRECT(ADDRESS(ROW()+(0), COLUMN()+(-1), 1)), 2)</f>
        <v>35.18</v>
      </c>
    </row>
    <row r="18" spans="1:8" ht="13.50" thickBot="1" customHeight="1">
      <c r="A18" s="1" t="s">
        <v>32</v>
      </c>
      <c r="B18" s="1"/>
      <c r="C18" s="1"/>
      <c r="D18" s="10" t="s">
        <v>33</v>
      </c>
      <c r="E18" s="1" t="s">
        <v>34</v>
      </c>
      <c r="F18" s="13">
        <v>1.199</v>
      </c>
      <c r="G18" s="14">
        <v>25.25</v>
      </c>
      <c r="H18" s="14">
        <f ca="1">ROUND(INDIRECT(ADDRESS(ROW()+(0), COLUMN()+(-2), 1))*INDIRECT(ADDRESS(ROW()+(0), COLUMN()+(-1), 1)), 2)</f>
        <v>30.27</v>
      </c>
    </row>
    <row r="19" spans="1:8" ht="13.50" thickBot="1" customHeight="1">
      <c r="A19" s="15"/>
      <c r="B19" s="15"/>
      <c r="C19" s="15"/>
      <c r="D19" s="15"/>
      <c r="E19" s="15"/>
      <c r="F19" s="9" t="s">
        <v>35</v>
      </c>
      <c r="G19" s="9"/>
      <c r="H19" s="17">
        <f ca="1">ROUND(SUM(INDIRECT(ADDRESS(ROW()+(-1), COLUMN()+(0), 1)),INDIRECT(ADDRESS(ROW()+(-2), COLUMN()+(0), 1))), 2)</f>
        <v>65.45</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2348.14</v>
      </c>
      <c r="H21" s="14">
        <f ca="1">ROUND(INDIRECT(ADDRESS(ROW()+(0), COLUMN()+(-2), 1))*INDIRECT(ADDRESS(ROW()+(0), COLUMN()+(-1), 1))/100, 2)</f>
        <v>46.96</v>
      </c>
    </row>
    <row r="22" spans="1:8" ht="13.50" thickBot="1" customHeight="1">
      <c r="A22" s="21" t="s">
        <v>39</v>
      </c>
      <c r="B22" s="21"/>
      <c r="C22" s="21"/>
      <c r="D22" s="22"/>
      <c r="E22" s="23"/>
      <c r="F22" s="24" t="s">
        <v>40</v>
      </c>
      <c r="G22" s="25"/>
      <c r="H22" s="26">
        <f ca="1">ROUND(SUM(INDIRECT(ADDRESS(ROW()+(-1), COLUMN()+(0), 1)),INDIRECT(ADDRESS(ROW()+(-3), COLUMN()+(0), 1)),INDIRECT(ADDRESS(ROW()+(-7), COLUMN()+(0), 1))), 2)</f>
        <v>2395.1</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